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JUMAPAC GENERADOR CP 2020\IMPRESOS 2000\"/>
    </mc:Choice>
  </mc:AlternateContent>
  <bookViews>
    <workbookView xWindow="120" yWindow="105" windowWidth="15600" windowHeight="819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F24" i="1" l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E15" i="1"/>
  <c r="D15" i="1"/>
  <c r="C15" i="1"/>
  <c r="G13" i="1"/>
  <c r="F13" i="1"/>
  <c r="F12" i="1"/>
  <c r="G12" i="1" s="1"/>
  <c r="G11" i="1"/>
  <c r="F11" i="1"/>
  <c r="F10" i="1"/>
  <c r="G10" i="1" s="1"/>
  <c r="G9" i="1"/>
  <c r="F9" i="1"/>
  <c r="F8" i="1"/>
  <c r="G8" i="1" s="1"/>
  <c r="G7" i="1"/>
  <c r="F7" i="1"/>
  <c r="F6" i="1"/>
  <c r="E6" i="1"/>
  <c r="E4" i="1" s="1"/>
  <c r="D6" i="1"/>
  <c r="C6" i="1"/>
  <c r="F4" i="1"/>
  <c r="D4" i="1"/>
  <c r="C4" i="1"/>
  <c r="G6" i="1" l="1"/>
  <c r="G15" i="1"/>
  <c r="G4" i="1" l="1"/>
</calcChain>
</file>

<file path=xl/sharedStrings.xml><?xml version="1.0" encoding="utf-8"?>
<sst xmlns="http://schemas.openxmlformats.org/spreadsheetml/2006/main" count="26" uniqueCount="26">
  <si>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</si>
  <si>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</si>
  <si>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</si>
  <si>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</si>
  <si>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</si>
  <si>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</si>
  <si>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</si>
  <si>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</si>
  <si>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</si>
  <si>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</si>
  <si>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</si>
  <si>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</si>
  <si>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</si>
  <si>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</si>
  <si>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</si>
  <si>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</si>
  <si>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</si>
  <si>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</si>
  <si>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</si>
  <si>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</si>
  <si>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</si>
  <si>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</si>
  <si>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</si>
  <si>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</si>
  <si>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</si>
  <si>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JUNTA MUNICIPAL DE AGUA POTABLE Y ALCANTARILLADO DE CORTAZAR, GTO.
ESTADO ANALÍTICO DEL ACTIVO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</si>
</sst>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tabSelected="1" zoomScaleNormal="100" workbookViewId="0">
      <selection activeCell="A2" sqref="A2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18" t="s">
        <v>25</v>
      </c>
      <c r="B1" s="19"/>
      <c r="C1" s="19"/>
      <c r="D1" s="19"/>
      <c r="E1" s="19"/>
      <c r="F1" s="19"/>
      <c r="G1" s="20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140840771.40000001</v>
      </c>
      <c r="D4" s="13">
        <f>SUM(D6+D15)</f>
        <v>209529545.72</v>
      </c>
      <c r="E4" s="13">
        <f>SUM(E6+E15)</f>
        <v>193163116.48999998</v>
      </c>
      <c r="F4" s="13">
        <f>SUM(F6+F15)</f>
        <v>157207200.63</v>
      </c>
      <c r="G4" s="13">
        <f>SUM(G6+G15)</f>
        <v>16366429.230000008</v>
      </c>
    </row>
    <row r="5" spans="1:7" x14ac:dyDescent="0.2">
      <c r="A5" s="15"/>
      <c r="B5" s="2"/>
      <c r="C5" s="21"/>
      <c r="D5" s="21"/>
      <c r="E5" s="21"/>
      <c r="F5" s="21"/>
      <c r="G5" s="21"/>
    </row>
    <row r="6" spans="1:7" x14ac:dyDescent="0.2">
      <c r="A6" s="3">
        <v>1100</v>
      </c>
      <c r="B6" s="17" t="s">
        <v>8</v>
      </c>
      <c r="C6" s="13">
        <f>SUM(C7:C13)</f>
        <v>49076761.610000007</v>
      </c>
      <c r="D6" s="13">
        <f>SUM(D7:D13)</f>
        <v>166296135</v>
      </c>
      <c r="E6" s="13">
        <f>SUM(E7:E13)</f>
        <v>164955881.31999999</v>
      </c>
      <c r="F6" s="13">
        <f>SUM(F7:F13)</f>
        <v>50417015.290000014</v>
      </c>
      <c r="G6" s="21">
        <f>SUM(G7:G13)</f>
        <v>1340253.6800000109</v>
      </c>
    </row>
    <row r="7" spans="1:7" x14ac:dyDescent="0.2">
      <c r="A7" s="3">
        <v>1110</v>
      </c>
      <c r="B7" s="7" t="s">
        <v>9</v>
      </c>
      <c r="C7" s="21">
        <v>42678646.840000004</v>
      </c>
      <c r="D7" s="21">
        <v>85067771.189999998</v>
      </c>
      <c r="E7" s="21">
        <v>81070984.599999994</v>
      </c>
      <c r="F7" s="21">
        <f>C7+D7-E7</f>
        <v>46675433.430000007</v>
      </c>
      <c r="G7" s="21">
        <f t="shared" ref="G7:G13" si="0">F7-C7</f>
        <v>3996786.5900000036</v>
      </c>
    </row>
    <row r="8" spans="1:7" x14ac:dyDescent="0.2">
      <c r="A8" s="3">
        <v>1120</v>
      </c>
      <c r="B8" s="7" t="s">
        <v>10</v>
      </c>
      <c r="C8" s="21">
        <v>4868027.84</v>
      </c>
      <c r="D8" s="21">
        <v>78099574.219999999</v>
      </c>
      <c r="E8" s="21">
        <v>80358278.629999995</v>
      </c>
      <c r="F8" s="21">
        <f t="shared" ref="F8:F13" si="1">C8+D8-E8</f>
        <v>2609323.4300000072</v>
      </c>
      <c r="G8" s="21">
        <f t="shared" si="0"/>
        <v>-2258704.4099999927</v>
      </c>
    </row>
    <row r="9" spans="1:7" x14ac:dyDescent="0.2">
      <c r="A9" s="3">
        <v>1130</v>
      </c>
      <c r="B9" s="7" t="s">
        <v>11</v>
      </c>
      <c r="C9" s="21">
        <v>543938.87</v>
      </c>
      <c r="D9" s="21">
        <v>313334.96999999997</v>
      </c>
      <c r="E9" s="21">
        <v>857273.66</v>
      </c>
      <c r="F9" s="21">
        <f t="shared" si="1"/>
        <v>0.17999999993480742</v>
      </c>
      <c r="G9" s="21">
        <f t="shared" si="0"/>
        <v>-543938.69000000006</v>
      </c>
    </row>
    <row r="10" spans="1:7" x14ac:dyDescent="0.2">
      <c r="A10" s="3">
        <v>1140</v>
      </c>
      <c r="B10" s="7" t="s">
        <v>1</v>
      </c>
      <c r="C10" s="21">
        <v>0</v>
      </c>
      <c r="D10" s="21">
        <v>0</v>
      </c>
      <c r="E10" s="21">
        <v>0</v>
      </c>
      <c r="F10" s="21">
        <f t="shared" si="1"/>
        <v>0</v>
      </c>
      <c r="G10" s="21">
        <f t="shared" si="0"/>
        <v>0</v>
      </c>
    </row>
    <row r="11" spans="1:7" x14ac:dyDescent="0.2">
      <c r="A11" s="3">
        <v>1150</v>
      </c>
      <c r="B11" s="7" t="s">
        <v>2</v>
      </c>
      <c r="C11" s="21">
        <v>986148.06</v>
      </c>
      <c r="D11" s="21">
        <v>2815454.62</v>
      </c>
      <c r="E11" s="21">
        <v>2669344.4300000002</v>
      </c>
      <c r="F11" s="21">
        <f t="shared" si="1"/>
        <v>1132258.25</v>
      </c>
      <c r="G11" s="21">
        <f t="shared" si="0"/>
        <v>146110.18999999994</v>
      </c>
    </row>
    <row r="12" spans="1:7" x14ac:dyDescent="0.2">
      <c r="A12" s="3">
        <v>1160</v>
      </c>
      <c r="B12" s="7" t="s">
        <v>12</v>
      </c>
      <c r="C12" s="21">
        <v>0</v>
      </c>
      <c r="D12" s="21">
        <v>0</v>
      </c>
      <c r="E12" s="21">
        <v>0</v>
      </c>
      <c r="F12" s="21">
        <f t="shared" si="1"/>
        <v>0</v>
      </c>
      <c r="G12" s="21">
        <f t="shared" si="0"/>
        <v>0</v>
      </c>
    </row>
    <row r="13" spans="1:7" x14ac:dyDescent="0.2">
      <c r="A13" s="3">
        <v>1190</v>
      </c>
      <c r="B13" s="7" t="s">
        <v>13</v>
      </c>
      <c r="C13" s="21">
        <v>0</v>
      </c>
      <c r="D13" s="21">
        <v>0</v>
      </c>
      <c r="E13" s="21">
        <v>0</v>
      </c>
      <c r="F13" s="21">
        <f t="shared" si="1"/>
        <v>0</v>
      </c>
      <c r="G13" s="21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91764009.790000007</v>
      </c>
      <c r="D15" s="13">
        <f>SUM(D16:D24)</f>
        <v>43233410.719999999</v>
      </c>
      <c r="E15" s="13">
        <f>SUM(E16:E24)</f>
        <v>28207235.169999998</v>
      </c>
      <c r="F15" s="13">
        <f>SUM(F16:F24)</f>
        <v>106790185.33999999</v>
      </c>
      <c r="G15" s="13">
        <f>SUM(G16:G24)</f>
        <v>15026175.549999997</v>
      </c>
    </row>
    <row r="16" spans="1:7" x14ac:dyDescent="0.2">
      <c r="A16" s="3">
        <v>1210</v>
      </c>
      <c r="B16" s="7" t="s">
        <v>15</v>
      </c>
      <c r="C16" s="21">
        <v>0</v>
      </c>
      <c r="D16" s="21">
        <v>0</v>
      </c>
      <c r="E16" s="21">
        <v>0</v>
      </c>
      <c r="F16" s="21">
        <f>C16+D16-E16</f>
        <v>0</v>
      </c>
      <c r="G16" s="21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22">
        <v>0</v>
      </c>
      <c r="D17" s="22">
        <v>0</v>
      </c>
      <c r="E17" s="22">
        <v>0</v>
      </c>
      <c r="F17" s="22">
        <f t="shared" ref="F17:F24" si="3">C17+D17-E17</f>
        <v>0</v>
      </c>
      <c r="G17" s="22">
        <f t="shared" si="2"/>
        <v>0</v>
      </c>
    </row>
    <row r="18" spans="1:7" x14ac:dyDescent="0.2">
      <c r="A18" s="3">
        <v>1230</v>
      </c>
      <c r="B18" s="7" t="s">
        <v>17</v>
      </c>
      <c r="C18" s="22">
        <v>108827014.76000001</v>
      </c>
      <c r="D18" s="22">
        <v>37909524.950000003</v>
      </c>
      <c r="E18" s="22">
        <v>19009821.68</v>
      </c>
      <c r="F18" s="22">
        <f t="shared" si="3"/>
        <v>127726718.03</v>
      </c>
      <c r="G18" s="22">
        <f t="shared" si="2"/>
        <v>18899703.269999996</v>
      </c>
    </row>
    <row r="19" spans="1:7" x14ac:dyDescent="0.2">
      <c r="A19" s="3">
        <v>1240</v>
      </c>
      <c r="B19" s="7" t="s">
        <v>18</v>
      </c>
      <c r="C19" s="21">
        <v>16411530.59</v>
      </c>
      <c r="D19" s="21">
        <v>1108090.05</v>
      </c>
      <c r="E19" s="21">
        <v>175506.57</v>
      </c>
      <c r="F19" s="21">
        <f t="shared" si="3"/>
        <v>17344114.07</v>
      </c>
      <c r="G19" s="21">
        <f t="shared" si="2"/>
        <v>932583.48000000045</v>
      </c>
    </row>
    <row r="20" spans="1:7" x14ac:dyDescent="0.2">
      <c r="A20" s="3">
        <v>1250</v>
      </c>
      <c r="B20" s="7" t="s">
        <v>19</v>
      </c>
      <c r="C20" s="21">
        <v>8308371.4500000002</v>
      </c>
      <c r="D20" s="21">
        <v>0</v>
      </c>
      <c r="E20" s="21">
        <v>0</v>
      </c>
      <c r="F20" s="21">
        <f t="shared" si="3"/>
        <v>8308371.4500000002</v>
      </c>
      <c r="G20" s="21">
        <f t="shared" si="2"/>
        <v>0</v>
      </c>
    </row>
    <row r="21" spans="1:7" x14ac:dyDescent="0.2">
      <c r="A21" s="3">
        <v>1260</v>
      </c>
      <c r="B21" s="7" t="s">
        <v>20</v>
      </c>
      <c r="C21" s="21">
        <v>-44824951.369999997</v>
      </c>
      <c r="D21" s="21">
        <v>11751.61</v>
      </c>
      <c r="E21" s="21">
        <v>2114932.7200000002</v>
      </c>
      <c r="F21" s="21">
        <f t="shared" si="3"/>
        <v>-46928132.479999997</v>
      </c>
      <c r="G21" s="21">
        <f t="shared" si="2"/>
        <v>-2103181.1099999994</v>
      </c>
    </row>
    <row r="22" spans="1:7" x14ac:dyDescent="0.2">
      <c r="A22" s="3">
        <v>1270</v>
      </c>
      <c r="B22" s="7" t="s">
        <v>21</v>
      </c>
      <c r="C22" s="21">
        <v>3042044.36</v>
      </c>
      <c r="D22" s="21">
        <v>4204044.1100000003</v>
      </c>
      <c r="E22" s="21">
        <v>6906974.2000000002</v>
      </c>
      <c r="F22" s="21">
        <f t="shared" si="3"/>
        <v>339114.27000000048</v>
      </c>
      <c r="G22" s="21">
        <f t="shared" si="2"/>
        <v>-2702930.0899999994</v>
      </c>
    </row>
    <row r="23" spans="1:7" x14ac:dyDescent="0.2">
      <c r="A23" s="3">
        <v>1280</v>
      </c>
      <c r="B23" s="7" t="s">
        <v>22</v>
      </c>
      <c r="C23" s="21">
        <v>0</v>
      </c>
      <c r="D23" s="21">
        <v>0</v>
      </c>
      <c r="E23" s="21">
        <v>0</v>
      </c>
      <c r="F23" s="21">
        <f t="shared" si="3"/>
        <v>0</v>
      </c>
      <c r="G23" s="21">
        <f t="shared" si="2"/>
        <v>0</v>
      </c>
    </row>
    <row r="24" spans="1:7" x14ac:dyDescent="0.2">
      <c r="A24" s="3">
        <v>1290</v>
      </c>
      <c r="B24" s="7" t="s">
        <v>23</v>
      </c>
      <c r="C24" s="21">
        <v>0</v>
      </c>
      <c r="D24" s="21">
        <v>0</v>
      </c>
      <c r="E24" s="21">
        <v>0</v>
      </c>
      <c r="F24" s="21">
        <f t="shared" si="3"/>
        <v>0</v>
      </c>
      <c r="G24" s="21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</sheetData>
  <sheetProtection formatCells="0" formatColumns="0" formatRows="0" autoFilter="0"/>
  <mergeCells count="1">
    <mergeCell ref="A1:G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BF627E3-3971-4300-A86F-49E0DD3417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2018-03-08T18:40:55Z</cp:lastPrinted>
  <dcterms:created xsi:type="dcterms:W3CDTF">2014-02-09T04:04:15Z</dcterms:created>
  <dcterms:modified xsi:type="dcterms:W3CDTF">2021-02-24T04:31:13Z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